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basic game" sheetId="1" r:id="rId1"/>
    <sheet name="additional bkgd info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<sst xmlns="http://schemas.openxmlformats.org/spreadsheetml/2006/main" count="56" uniqueCount="52">
  <si>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How much water does each activity take?</t>
  </si>
  <si>
    <t xml:space="preserve">A 10 min. shower </t>
  </si>
  <si>
    <t>25 to 80</t>
  </si>
  <si>
    <t>Washing 1 load of clothes</t>
  </si>
  <si>
    <t>27 to 56</t>
  </si>
  <si>
    <t>Flushing a toilet</t>
  </si>
  <si>
    <t>1.6 to 5</t>
  </si>
  <si>
    <t>Putting 1 inch of water on a 1,000 sq ft area of lawn</t>
  </si>
  <si>
    <t>Running the dishwasher</t>
  </si>
  <si>
    <t>7 to 14</t>
  </si>
  <si>
    <t>Washing your hands for 2 min.</t>
  </si>
  <si>
    <t>2 to 6</t>
  </si>
  <si>
    <t>Leaving a faucet dripping for one day</t>
  </si>
  <si>
    <t>10 to 40</t>
  </si>
  <si>
    <t>Playing with the garden hose for 10 min.</t>
  </si>
  <si>
    <t>Gallons-low</t>
  </si>
  <si>
    <t>Gallons-high</t>
  </si>
  <si>
    <t>Leaving a faucet running for 5 min. per day</t>
  </si>
  <si>
    <t>Leaving a toilet leaking for one day</t>
  </si>
  <si>
    <t>Average</t>
  </si>
  <si>
    <t>others not in game:</t>
  </si>
  <si>
    <t>Gal./month-low</t>
  </si>
  <si>
    <t>Gal./month-high</t>
  </si>
  <si>
    <t>Reference</t>
  </si>
  <si>
    <t>p. 110</t>
  </si>
  <si>
    <t>p 88, assuming 1 per day</t>
  </si>
  <si>
    <t>p. 118, 3 loads/wk</t>
  </si>
  <si>
    <t>p. 25. 5 times/day</t>
  </si>
  <si>
    <t>p. 128, once per day</t>
  </si>
  <si>
    <t>p. 103, 5 times/day</t>
  </si>
  <si>
    <t>p.103</t>
  </si>
  <si>
    <t>p. 68</t>
  </si>
  <si>
    <t>p. 208 (once a week)</t>
  </si>
  <si>
    <t>Washing a car with an open hose instead of using a bucket and a hose with a shut-off nozzle</t>
  </si>
  <si>
    <t xml:space="preserve">p 208, 7 days, 1/2- 3/4 in. hose) </t>
  </si>
  <si>
    <t>How much water does each activity take?*</t>
  </si>
  <si>
    <t>10 days</t>
  </si>
  <si>
    <t>3 days</t>
  </si>
  <si>
    <t>7 days</t>
  </si>
  <si>
    <t>5 days</t>
  </si>
  <si>
    <t>1 watering</t>
  </si>
  <si>
    <t>2x per week</t>
  </si>
  <si>
    <t>per year</t>
  </si>
  <si>
    <t>p. 154, 1x every 5 days, 1 acre=43,560 sq.ft. so 1/4 acre lot uses 10.890*624=6,795 gal.</t>
  </si>
  <si>
    <t>Gallons-range</t>
  </si>
  <si>
    <t>Gallons-avg</t>
  </si>
  <si>
    <t>Playing with the garden hose for 15 min.</t>
  </si>
  <si>
    <t>* all figures/facts taken from "Handbook of Water Use and Conservation" by Amy Vickers, 2001.</t>
  </si>
  <si>
    <t>Washing one load of clothes</t>
  </si>
  <si>
    <t xml:space="preserve">A 10 minute shower </t>
  </si>
  <si>
    <t>Washing your hands with the water running for 2 minutes</t>
  </si>
  <si>
    <t>Putting 1 inch of water on a 4,000 sq ft area of lawn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</si>
</sst>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vertical="center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H8" sqref="H8"/>
    </sheetView>
  </sheetViews>
  <sheetFormatPr defaultColWidth="9.140625" defaultRowHeight="12.75"/>
  <cols>
    <col min="1" max="1" width="56.140625" style="0" customWidth="1"/>
    <col min="2" max="2" width="18.28125" style="0" customWidth="1"/>
    <col min="3" max="3" width="14.57421875" style="0" customWidth="1"/>
  </cols>
  <sheetData>
    <row r="1" spans="1:3" ht="15.75">
      <c r="A1" s="7" t="s">
        <v>0</v>
      </c>
      <c r="B1" s="8" t="s">
        <v>44</v>
      </c>
      <c r="C1" s="8" t="s">
        <v>45</v>
      </c>
    </row>
    <row r="2" spans="1:3" ht="15.75">
      <c r="A2" s="7"/>
      <c r="B2" s="7"/>
      <c r="C2" s="7"/>
    </row>
    <row r="3" spans="1:3" ht="15.75">
      <c r="A3" s="7" t="s">
        <v>49</v>
      </c>
      <c r="B3" s="8" t="s">
        <v>2</v>
      </c>
      <c r="C3" s="8">
        <v>50</v>
      </c>
    </row>
    <row r="4" spans="1:3" ht="15.75">
      <c r="A4" s="7" t="s">
        <v>48</v>
      </c>
      <c r="B4" s="8" t="s">
        <v>4</v>
      </c>
      <c r="C4" s="8">
        <v>43</v>
      </c>
    </row>
    <row r="5" spans="1:3" ht="15.75">
      <c r="A5" s="7" t="s">
        <v>5</v>
      </c>
      <c r="B5" s="8" t="s">
        <v>6</v>
      </c>
      <c r="C5" s="8">
        <v>3</v>
      </c>
    </row>
    <row r="6" spans="1:3" ht="15.75">
      <c r="A6" s="7" t="s">
        <v>51</v>
      </c>
      <c r="B6" s="8">
        <v>2500</v>
      </c>
      <c r="C6" s="8">
        <v>2500</v>
      </c>
    </row>
    <row r="7" spans="1:3" ht="15.75">
      <c r="A7" s="7" t="s">
        <v>8</v>
      </c>
      <c r="B7" s="9" t="s">
        <v>9</v>
      </c>
      <c r="C7" s="8">
        <v>10</v>
      </c>
    </row>
    <row r="8" spans="1:3" ht="31.5">
      <c r="A8" s="10" t="s">
        <v>50</v>
      </c>
      <c r="B8" s="8" t="s">
        <v>11</v>
      </c>
      <c r="C8" s="8">
        <v>4</v>
      </c>
    </row>
    <row r="9" spans="1:3" ht="15.75">
      <c r="A9" s="7" t="s">
        <v>12</v>
      </c>
      <c r="B9" s="8" t="s">
        <v>13</v>
      </c>
      <c r="C9" s="8">
        <v>25</v>
      </c>
    </row>
    <row r="10" spans="1:3" ht="15.75">
      <c r="A10" s="7" t="s">
        <v>46</v>
      </c>
      <c r="B10" s="8">
        <v>75</v>
      </c>
      <c r="C10" s="8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8" sqref="A18"/>
    </sheetView>
  </sheetViews>
  <sheetFormatPr defaultColWidth="9.140625" defaultRowHeight="12.75"/>
  <cols>
    <col min="1" max="1" width="45.00390625" style="0" customWidth="1"/>
    <col min="2" max="2" width="7.7109375" style="0" customWidth="1"/>
    <col min="3" max="3" width="7.28125" style="0" customWidth="1"/>
    <col min="4" max="4" width="7.421875" style="0" customWidth="1"/>
    <col min="5" max="6" width="10.421875" style="0" customWidth="1"/>
    <col min="7" max="7" width="26.7109375" style="0" customWidth="1"/>
    <col min="8" max="8" width="9.28125" style="0" bestFit="1" customWidth="1"/>
    <col min="9" max="12" width="9.57421875" style="0" bestFit="1" customWidth="1"/>
  </cols>
  <sheetData>
    <row r="1" spans="1:13" ht="24.75" customHeight="1">
      <c r="A1" s="5" t="s">
        <v>35</v>
      </c>
      <c r="B1" s="3" t="s">
        <v>15</v>
      </c>
      <c r="C1" s="3" t="s">
        <v>16</v>
      </c>
      <c r="D1" s="3" t="s">
        <v>19</v>
      </c>
      <c r="E1" s="3" t="s">
        <v>21</v>
      </c>
      <c r="F1" s="3" t="s">
        <v>22</v>
      </c>
      <c r="G1" s="1" t="s">
        <v>23</v>
      </c>
      <c r="K1" t="s">
        <v>42</v>
      </c>
      <c r="M1" t="s">
        <v>42</v>
      </c>
    </row>
    <row r="2" spans="1:13" ht="12.75">
      <c r="A2" s="1"/>
      <c r="B2" s="1"/>
      <c r="C2" s="1"/>
      <c r="D2" s="1"/>
      <c r="E2" s="1"/>
      <c r="F2" s="1"/>
      <c r="G2" s="1"/>
      <c r="K2">
        <f>K5*5</f>
        <v>74880</v>
      </c>
      <c r="M2">
        <f>M5*5</f>
        <v>99840</v>
      </c>
    </row>
    <row r="3" spans="1:13" ht="12.75">
      <c r="A3" s="1" t="s">
        <v>1</v>
      </c>
      <c r="B3" s="1">
        <f>2.5*10</f>
        <v>25</v>
      </c>
      <c r="C3" s="1">
        <f>8*10</f>
        <v>80</v>
      </c>
      <c r="D3" s="1">
        <v>50</v>
      </c>
      <c r="E3" s="1">
        <f>B3*30</f>
        <v>750</v>
      </c>
      <c r="F3" s="1">
        <f>C3*30</f>
        <v>2400</v>
      </c>
      <c r="G3" s="1" t="s">
        <v>25</v>
      </c>
      <c r="H3" t="s">
        <v>40</v>
      </c>
      <c r="I3" t="s">
        <v>36</v>
      </c>
      <c r="J3" t="s">
        <v>38</v>
      </c>
      <c r="K3" t="s">
        <v>39</v>
      </c>
      <c r="L3" t="s">
        <v>37</v>
      </c>
      <c r="M3" t="s">
        <v>41</v>
      </c>
    </row>
    <row r="4" spans="1:12" ht="12.75">
      <c r="A4" s="1" t="s">
        <v>3</v>
      </c>
      <c r="B4" s="1">
        <v>27</v>
      </c>
      <c r="C4" s="1">
        <v>56</v>
      </c>
      <c r="D4" s="1">
        <v>43</v>
      </c>
      <c r="E4" s="1">
        <f>B4*12</f>
        <v>324</v>
      </c>
      <c r="F4" s="1">
        <f>C4*12</f>
        <v>672</v>
      </c>
      <c r="G4" s="1" t="s">
        <v>26</v>
      </c>
      <c r="H4" s="6">
        <f>(43560/8)*0.624</f>
        <v>3397.68</v>
      </c>
      <c r="I4" s="6">
        <f>H4*3</f>
        <v>10193.039999999999</v>
      </c>
      <c r="J4" s="6">
        <f>H4*4</f>
        <v>13590.72</v>
      </c>
      <c r="K4" s="6">
        <f>H4*6</f>
        <v>20386.079999999998</v>
      </c>
      <c r="L4" s="6">
        <f>H4*10</f>
        <v>33976.799999999996</v>
      </c>
    </row>
    <row r="5" spans="1:13" ht="12.75">
      <c r="A5" s="1" t="s">
        <v>5</v>
      </c>
      <c r="B5" s="1">
        <v>1.6</v>
      </c>
      <c r="C5" s="1">
        <v>7</v>
      </c>
      <c r="D5" s="1">
        <v>3</v>
      </c>
      <c r="E5" s="1">
        <f>B5*5*30</f>
        <v>240</v>
      </c>
      <c r="F5" s="1">
        <f>C5*5*30</f>
        <v>1050</v>
      </c>
      <c r="G5" s="1" t="s">
        <v>27</v>
      </c>
      <c r="H5">
        <f>4000*0.624</f>
        <v>2496</v>
      </c>
      <c r="I5">
        <f>H5*3</f>
        <v>7488</v>
      </c>
      <c r="J5" s="6">
        <f>H5*4</f>
        <v>9984</v>
      </c>
      <c r="K5" s="6">
        <f>H5*6</f>
        <v>14976</v>
      </c>
      <c r="L5" s="6">
        <f>H5*10</f>
        <v>24960</v>
      </c>
      <c r="M5">
        <f>H5*8</f>
        <v>19968</v>
      </c>
    </row>
    <row r="6" spans="1:7" ht="40.5" customHeight="1">
      <c r="A6" s="2" t="s">
        <v>7</v>
      </c>
      <c r="B6" s="1"/>
      <c r="C6" s="1"/>
      <c r="D6" s="1">
        <v>624</v>
      </c>
      <c r="E6" s="1">
        <f>D6*6</f>
        <v>3744</v>
      </c>
      <c r="F6" s="1">
        <f>C6*6</f>
        <v>0</v>
      </c>
      <c r="G6" s="2" t="s">
        <v>43</v>
      </c>
    </row>
    <row r="7" spans="1:8" ht="12.75">
      <c r="A7" s="1" t="s">
        <v>8</v>
      </c>
      <c r="B7" s="1">
        <v>4.5</v>
      </c>
      <c r="C7" s="1">
        <v>14</v>
      </c>
      <c r="D7" s="1">
        <v>10</v>
      </c>
      <c r="E7" s="1">
        <f>B7*30</f>
        <v>135</v>
      </c>
      <c r="F7" s="1">
        <f>C7*30</f>
        <v>420</v>
      </c>
      <c r="G7" s="1" t="s">
        <v>28</v>
      </c>
      <c r="H7">
        <f>43560/8</f>
        <v>5445</v>
      </c>
    </row>
    <row r="8" spans="1:7" ht="12.75">
      <c r="A8" s="1" t="s">
        <v>10</v>
      </c>
      <c r="B8" s="1">
        <v>2</v>
      </c>
      <c r="C8" s="1">
        <v>6</v>
      </c>
      <c r="D8" s="1">
        <v>4</v>
      </c>
      <c r="E8" s="1">
        <f>B8*5*30</f>
        <v>300</v>
      </c>
      <c r="F8" s="1">
        <f>C8*5*30</f>
        <v>900</v>
      </c>
      <c r="G8" s="1" t="s">
        <v>29</v>
      </c>
    </row>
    <row r="9" spans="1:7" ht="12.75">
      <c r="A9" s="1" t="s">
        <v>12</v>
      </c>
      <c r="B9" s="1">
        <v>10</v>
      </c>
      <c r="C9" s="1">
        <v>40</v>
      </c>
      <c r="D9" s="1">
        <v>25</v>
      </c>
      <c r="E9" s="1">
        <f>B9*30</f>
        <v>300</v>
      </c>
      <c r="F9" s="1">
        <f>C9*30</f>
        <v>1200</v>
      </c>
      <c r="G9" s="1" t="s">
        <v>24</v>
      </c>
    </row>
    <row r="10" spans="1:7" ht="12.75">
      <c r="A10" s="1" t="s">
        <v>14</v>
      </c>
      <c r="B10" s="1">
        <v>75</v>
      </c>
      <c r="C10" s="1">
        <v>132</v>
      </c>
      <c r="D10" s="1">
        <v>75</v>
      </c>
      <c r="E10" s="1">
        <f>B10*7</f>
        <v>525</v>
      </c>
      <c r="F10" s="1">
        <f>C10*7</f>
        <v>924</v>
      </c>
      <c r="G10" s="1" t="s">
        <v>34</v>
      </c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20</v>
      </c>
      <c r="B12" s="1"/>
      <c r="C12" s="1"/>
      <c r="D12" s="1"/>
      <c r="E12" s="1"/>
      <c r="F12" s="1"/>
      <c r="G12" s="1"/>
    </row>
    <row r="13" spans="1:7" ht="12.75">
      <c r="A13" s="1" t="s">
        <v>18</v>
      </c>
      <c r="B13" s="1">
        <v>25</v>
      </c>
      <c r="C13" s="1">
        <v>200</v>
      </c>
      <c r="D13" s="1"/>
      <c r="E13" s="1">
        <f>B13*30</f>
        <v>750</v>
      </c>
      <c r="F13" s="1">
        <f>C13*30</f>
        <v>6000</v>
      </c>
      <c r="G13" s="1" t="s">
        <v>31</v>
      </c>
    </row>
    <row r="14" spans="1:7" ht="25.5" customHeight="1">
      <c r="A14" s="2" t="s">
        <v>33</v>
      </c>
      <c r="B14" s="1">
        <v>5</v>
      </c>
      <c r="C14" s="1">
        <f>5*15</f>
        <v>75</v>
      </c>
      <c r="D14" s="1"/>
      <c r="E14" s="1">
        <f>B14*7</f>
        <v>35</v>
      </c>
      <c r="F14" s="1">
        <f>C14*7</f>
        <v>525</v>
      </c>
      <c r="G14" s="1" t="s">
        <v>32</v>
      </c>
    </row>
    <row r="15" spans="1:7" ht="12.75">
      <c r="A15" s="1" t="s">
        <v>17</v>
      </c>
      <c r="B15" s="1">
        <v>5</v>
      </c>
      <c r="C15" s="1">
        <v>11</v>
      </c>
      <c r="D15" s="1"/>
      <c r="E15" s="1">
        <f>B15*30</f>
        <v>150</v>
      </c>
      <c r="F15" s="1">
        <f>C15*30</f>
        <v>330</v>
      </c>
      <c r="G15" s="1" t="s">
        <v>30</v>
      </c>
    </row>
    <row r="17" spans="1:6" ht="12.75">
      <c r="A17" s="4" t="s">
        <v>47</v>
      </c>
      <c r="B17" s="4"/>
      <c r="C17" s="4"/>
      <c r="D17" s="4"/>
      <c r="E17" s="4"/>
      <c r="F17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Pandey</dc:creator>
  <cp:keywords/>
  <dc:description/>
  <cp:lastModifiedBy>Mike Parcher</cp:lastModifiedBy>
  <cp:lastPrinted>2004-01-20T15:59:13Z</cp:lastPrinted>
  <dcterms:created xsi:type="dcterms:W3CDTF">2003-04-09T20:43:12Z</dcterms:created>
  <dcterms:modified xsi:type="dcterms:W3CDTF">2008-06-05T15:11:22Z</dcterms:modified>
  <cp:category/>
  <cp:version/>
  <cp:contentType/>
  <cp:contentStatus/>
</cp:coreProperties>
</file>